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4.bin" ContentType="image/pn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py.sharepoint.com/sites/MUPY2/Documents partages/AFFAIRES/DOLE - AMO Dialyse - 2023/10-Procédure ACT/DCE/POR/"/>
    </mc:Choice>
  </mc:AlternateContent>
  <xr:revisionPtr revIDLastSave="0" documentId="115_{90B23B6C-0E39-4C5E-BDC1-8CD20F5C98BE}" xr6:coauthVersionLast="47" xr6:coauthVersionMax="47" xr10:uidLastSave="{00000000-0000-0000-0000-000000000000}"/>
  <bookViews>
    <workbookView xWindow="2745" yWindow="-13530" windowWidth="21600" windowHeight="11175" xr2:uid="{00000000-000D-0000-FFFF-FFFF00000000}"/>
  </bookViews>
  <sheets>
    <sheet name="Lot N°03 Page de garde" sheetId="1" r:id="rId1"/>
    <sheet name="Lot N°03 PORTES AUTOMATIQUES" sheetId="2" r:id="rId2"/>
  </sheets>
  <definedNames>
    <definedName name="_xlnm.Print_Titles" localSheetId="1">'Lot N°03 PORTES AUTOMATIQUES'!$1:$2</definedName>
    <definedName name="_xlnm.Print_Area" localSheetId="1">'Lot N°03 PORTES AUTOMATIQUES'!$A$1:$G$12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2" l="1"/>
  <c r="G9" i="2"/>
  <c r="G10" i="2"/>
  <c r="G11" i="2"/>
  <c r="B10" i="2"/>
</calcChain>
</file>

<file path=xl/sharedStrings.xml><?xml version="1.0" encoding="utf-8"?>
<sst xmlns="http://schemas.openxmlformats.org/spreadsheetml/2006/main" count="17" uniqueCount="17">
  <si>
    <t>U</t>
  </si>
  <si>
    <t>Quantité indicative</t>
  </si>
  <si>
    <t>Quantité entreprise</t>
  </si>
  <si>
    <t>Prix en €</t>
  </si>
  <si>
    <t>Total en €</t>
  </si>
  <si>
    <t xml:space="preserve">1 </t>
  </si>
  <si>
    <t>Porte vitrée coulissante motorisée - Dimension 0.93 x 2.20 ht</t>
  </si>
  <si>
    <t>U</t>
  </si>
  <si>
    <t>ART</t>
  </si>
  <si>
    <t>000-F004</t>
  </si>
  <si>
    <t>Localisation :</t>
  </si>
  <si>
    <t>Accès latérales soins infirmier</t>
  </si>
  <si>
    <t>Montant HT du Lot N°03 PORTES AUTOMATIQUES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</si>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</sst>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19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11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9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</cellStyleXfs>
  <cellXfs count="33">
    <xf numFmtId="0" fontId="0" fillId="0" borderId="0" xfId="0"/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16" fillId="0" borderId="15" xfId="0" applyFont="1" applyBorder="1" applyAlignment="1">
      <alignment horizontal="left" vertical="top" wrapText="1"/>
    </xf>
    <xf numFmtId="0" fontId="16" fillId="0" borderId="15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" fillId="0" borderId="8" xfId="1" applyBorder="1">
      <alignment horizontal="left" vertical="top" wrapText="1"/>
    </xf>
    <xf numFmtId="0" fontId="8" fillId="0" borderId="7" xfId="26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49" fontId="0" fillId="0" borderId="0" xfId="0" applyNumberFormat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1" fillId="0" borderId="7" xfId="35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2" fillId="0" borderId="7" xfId="38" applyBorder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164" fontId="16" fillId="0" borderId="0" xfId="0" applyNumberFormat="1" applyFont="1" applyAlignment="1">
      <alignment horizontal="right" vertical="top" wrapText="1"/>
    </xf>
    <xf numFmtId="165" fontId="18" fillId="2" borderId="0" xfId="0" applyNumberFormat="1" applyFont="1" applyFill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2304000</xdr:colOff>
      <xdr:row>49</xdr:row>
      <xdr:rowOff>128961</xdr:rowOff>
    </xdr:to>
    <xdr:sp macro="" textlink="">
      <xdr:nvSpPr>
        <xdr:cNvPr id="3" name="Forme1"/>
        <xdr:cNvSpPr/>
      </xdr:nvSpPr>
      <xdr:spPr>
        <a:xfrm>
          <a:off x="0" y="0"/>
          <a:ext cx="2321530" cy="9463461"/>
        </a:xfrm>
        <a:prstGeom prst="rect">
          <a:avLst/>
        </a:prstGeom>
        <a:solidFill>
          <a:srgbClr val="C0C0C0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3744000</xdr:colOff>
      <xdr:row>1</xdr:row>
      <xdr:rowOff>2961</xdr:rowOff>
    </xdr:from>
    <xdr:to>
      <xdr:col>0</xdr:col>
      <xdr:colOff>6552000</xdr:colOff>
      <xdr:row>6</xdr:row>
      <xdr:rowOff>82252</xdr:rowOff>
    </xdr:to>
    <xdr:sp macro="" textlink="">
      <xdr:nvSpPr>
        <xdr:cNvPr id="4" name="Forme2"/>
        <xdr:cNvSpPr/>
      </xdr:nvSpPr>
      <xdr:spPr>
        <a:xfrm>
          <a:off x="3756365" y="193461"/>
          <a:ext cx="2821304" cy="103179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500" b="1">
            <a:solidFill>
              <a:srgbClr val="000000"/>
            </a:solidFill>
            <a:latin typeface=""/>
          </a:endParaRPr>
        </a:p>
        <a:p>
          <a:pPr algn="l"/>
          <a:r>
            <a:rPr lang="fr-FR" sz="1500" b="1" i="0">
              <a:solidFill>
                <a:srgbClr val="000000"/>
              </a:solidFill>
              <a:latin typeface="Arial"/>
            </a:rPr>
            <a:t>Centre Hospitalier Général Louis Pasteur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Arial"/>
            </a:rPr>
            <a:t>73 Av. Léon Jouhaux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MS Shell Dlg"/>
            </a:rPr>
            <a:t>39100 DOLE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Arial"/>
            </a:rPr>
            <a:t>      </a:t>
          </a:r>
        </a:p>
      </xdr:txBody>
    </xdr:sp>
    <xdr:clientData/>
  </xdr:twoCellAnchor>
  <xdr:twoCellAnchor editAs="absolute">
    <xdr:from>
      <xdr:col>0</xdr:col>
      <xdr:colOff>2556000</xdr:colOff>
      <xdr:row>23</xdr:row>
      <xdr:rowOff>68100</xdr:rowOff>
    </xdr:from>
    <xdr:to>
      <xdr:col>0</xdr:col>
      <xdr:colOff>6372000</xdr:colOff>
      <xdr:row>30</xdr:row>
      <xdr:rowOff>153313</xdr:rowOff>
    </xdr:to>
    <xdr:sp macro="" textlink="">
      <xdr:nvSpPr>
        <xdr:cNvPr id="5" name="Forme3"/>
        <xdr:cNvSpPr/>
      </xdr:nvSpPr>
      <xdr:spPr>
        <a:xfrm>
          <a:off x="2579478" y="4449600"/>
          <a:ext cx="3820852" cy="1418713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500" b="1" i="0">
              <a:solidFill>
                <a:srgbClr val="FF0000"/>
              </a:solidFill>
              <a:latin typeface="Arial"/>
            </a:rPr>
            <a:t>DPGF</a:t>
          </a: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01/09/2025</a:t>
          </a:r>
        </a:p>
        <a:p>
          <a:pPr algn="ctr"/>
          <a:endParaRPr sz="1400">
            <a:solidFill>
              <a:srgbClr val="000000"/>
            </a:solidFill>
            <a:latin typeface="Arial Black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Extension et restructuration de la dialyse sur le site du Centre Hospitalier Louis Pasteur de Dole</a:t>
          </a: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73 Avenue Léon Jouhaux</a:t>
          </a: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39100 DOLE</a:t>
          </a:r>
        </a:p>
      </xdr:txBody>
    </xdr:sp>
    <xdr:clientData/>
  </xdr:twoCellAnchor>
  <xdr:twoCellAnchor editAs="absolute">
    <xdr:from>
      <xdr:col>0</xdr:col>
      <xdr:colOff>2448000</xdr:colOff>
      <xdr:row>46</xdr:row>
      <xdr:rowOff>7226</xdr:rowOff>
    </xdr:from>
    <xdr:to>
      <xdr:col>0</xdr:col>
      <xdr:colOff>6444000</xdr:colOff>
      <xdr:row>46</xdr:row>
      <xdr:rowOff>7226</xdr:rowOff>
    </xdr:to>
    <xdr:cxnSp macro="">
      <xdr:nvCxnSpPr>
        <xdr:cNvPr id="6" name="Forme4"/>
        <xdr:cNvCxnSpPr/>
      </xdr:nvCxnSpPr>
      <xdr:spPr>
        <a:xfrm>
          <a:off x="2450504" y="8770226"/>
          <a:ext cx="3998191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2448000</xdr:colOff>
      <xdr:row>46</xdr:row>
      <xdr:rowOff>87835</xdr:rowOff>
    </xdr:from>
    <xdr:to>
      <xdr:col>0</xdr:col>
      <xdr:colOff>6372000</xdr:colOff>
      <xdr:row>48</xdr:row>
      <xdr:rowOff>13148</xdr:rowOff>
    </xdr:to>
    <xdr:sp macro="" textlink="">
      <xdr:nvSpPr>
        <xdr:cNvPr id="7" name="Forme5"/>
        <xdr:cNvSpPr/>
      </xdr:nvSpPr>
      <xdr:spPr>
        <a:xfrm>
          <a:off x="2450504" y="8850835"/>
          <a:ext cx="3933704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      Projet                                         01 septembre 2025            0</a:t>
          </a:r>
        </a:p>
      </xdr:txBody>
    </xdr:sp>
    <xdr:clientData/>
  </xdr:twoCellAnchor>
  <xdr:twoCellAnchor editAs="absolute">
    <xdr:from>
      <xdr:col>0</xdr:col>
      <xdr:colOff>2664000</xdr:colOff>
      <xdr:row>35</xdr:row>
      <xdr:rowOff>87509</xdr:rowOff>
    </xdr:from>
    <xdr:to>
      <xdr:col>0</xdr:col>
      <xdr:colOff>6228000</xdr:colOff>
      <xdr:row>40</xdr:row>
      <xdr:rowOff>53948</xdr:rowOff>
    </xdr:to>
    <xdr:sp macro="" textlink="">
      <xdr:nvSpPr>
        <xdr:cNvPr id="8" name="Forme6"/>
        <xdr:cNvSpPr/>
      </xdr:nvSpPr>
      <xdr:spPr>
        <a:xfrm>
          <a:off x="2692330" y="6755009"/>
          <a:ext cx="3546783" cy="918939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1400" b="1">
            <a:solidFill>
              <a:srgbClr val="FF0000"/>
            </a:solidFill>
            <a:latin typeface="MS Shell Dlg"/>
          </a:endParaRPr>
        </a:p>
        <a:p>
          <a:pPr algn="ctr"/>
          <a:r>
            <a:rPr lang="fr-FR" sz="1600" b="0" i="0">
              <a:solidFill>
                <a:srgbClr val="FF0000"/>
              </a:solidFill>
              <a:latin typeface="Arial"/>
            </a:rPr>
            <a:t>Lot N°03 PORTES AUTOMATIQUES</a:t>
          </a:r>
        </a:p>
      </xdr:txBody>
    </xdr:sp>
    <xdr:clientData/>
  </xdr:twoCellAnchor>
  <xdr:twoCellAnchor editAs="absolute">
    <xdr:from>
      <xdr:col>0</xdr:col>
      <xdr:colOff>864000</xdr:colOff>
      <xdr:row>28</xdr:row>
      <xdr:rowOff>2296</xdr:rowOff>
    </xdr:from>
    <xdr:to>
      <xdr:col>0</xdr:col>
      <xdr:colOff>2268000</xdr:colOff>
      <xdr:row>31</xdr:row>
      <xdr:rowOff>172396</xdr:rowOff>
    </xdr:to>
    <xdr:sp macro="" textlink="">
      <xdr:nvSpPr>
        <xdr:cNvPr id="9" name="Forme7"/>
        <xdr:cNvSpPr/>
      </xdr:nvSpPr>
      <xdr:spPr>
        <a:xfrm>
          <a:off x="886696" y="5336296"/>
          <a:ext cx="1402591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BRESSE PLANS STRUCTURES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Route de Champ Bise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71500 SORNAY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Email : bpetiot@bresseplansstructures.fr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23</xdr:row>
      <xdr:rowOff>148709</xdr:rowOff>
    </xdr:from>
    <xdr:to>
      <xdr:col>0</xdr:col>
      <xdr:colOff>2268000</xdr:colOff>
      <xdr:row>27</xdr:row>
      <xdr:rowOff>128309</xdr:rowOff>
    </xdr:to>
    <xdr:sp macro="" textlink="">
      <xdr:nvSpPr>
        <xdr:cNvPr id="10" name="Forme8"/>
        <xdr:cNvSpPr/>
      </xdr:nvSpPr>
      <xdr:spPr>
        <a:xfrm>
          <a:off x="886696" y="4530209"/>
          <a:ext cx="1402591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Reichardt &amp; Ferreux Architectes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170, Rue du Dr Jean Michel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39000 LONS LE SAUNIER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Portable : 06 77 98 28 93  </a:t>
          </a:r>
        </a:p>
        <a:p>
          <a:pPr algn="l"/>
          <a:endParaRPr sz="7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32</xdr:row>
      <xdr:rowOff>46383</xdr:rowOff>
    </xdr:from>
    <xdr:to>
      <xdr:col>0</xdr:col>
      <xdr:colOff>2232000</xdr:colOff>
      <xdr:row>36</xdr:row>
      <xdr:rowOff>25983</xdr:rowOff>
    </xdr:to>
    <xdr:sp macro="" textlink="">
      <xdr:nvSpPr>
        <xdr:cNvPr id="11" name="Forme9"/>
        <xdr:cNvSpPr/>
      </xdr:nvSpPr>
      <xdr:spPr>
        <a:xfrm>
          <a:off x="886696" y="6142383"/>
          <a:ext cx="1370348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FEBUS INGENIERIE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13 Rue du Golf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21800 QUETIGNY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Tel : 09 72 29 05 45  </a:t>
          </a:r>
        </a:p>
        <a:p>
          <a:pPr algn="l"/>
          <a:endParaRPr sz="7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36</xdr:row>
      <xdr:rowOff>90470</xdr:rowOff>
    </xdr:from>
    <xdr:to>
      <xdr:col>0</xdr:col>
      <xdr:colOff>2268000</xdr:colOff>
      <xdr:row>40</xdr:row>
      <xdr:rowOff>70070</xdr:rowOff>
    </xdr:to>
    <xdr:sp macro="" textlink="">
      <xdr:nvSpPr>
        <xdr:cNvPr id="12" name="Forme10"/>
        <xdr:cNvSpPr/>
      </xdr:nvSpPr>
      <xdr:spPr>
        <a:xfrm>
          <a:off x="886696" y="6948470"/>
          <a:ext cx="1386470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HOMM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8 En Vallot Grusse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39190 VAL-SONNETTE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endParaRPr sz="7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40</xdr:row>
      <xdr:rowOff>134557</xdr:rowOff>
    </xdr:from>
    <xdr:to>
      <xdr:col>0</xdr:col>
      <xdr:colOff>2232000</xdr:colOff>
      <xdr:row>44</xdr:row>
      <xdr:rowOff>114157</xdr:rowOff>
    </xdr:to>
    <xdr:sp macro="" textlink="">
      <xdr:nvSpPr>
        <xdr:cNvPr id="13" name="Forme11"/>
        <xdr:cNvSpPr/>
      </xdr:nvSpPr>
      <xdr:spPr>
        <a:xfrm>
          <a:off x="886696" y="7754557"/>
          <a:ext cx="1370348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ALPES CONTROLES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8F rue Jeanne Barret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21000 DIJON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Tel : 03 80 52 21 68 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Email : bchatey@alpes-controles.fr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44</xdr:row>
      <xdr:rowOff>178643</xdr:rowOff>
    </xdr:from>
    <xdr:to>
      <xdr:col>0</xdr:col>
      <xdr:colOff>2268000</xdr:colOff>
      <xdr:row>48</xdr:row>
      <xdr:rowOff>158243</xdr:rowOff>
    </xdr:to>
    <xdr:sp macro="" textlink="">
      <xdr:nvSpPr>
        <xdr:cNvPr id="14" name="Forme12"/>
        <xdr:cNvSpPr/>
      </xdr:nvSpPr>
      <xdr:spPr>
        <a:xfrm>
          <a:off x="886696" y="8560643"/>
          <a:ext cx="1386470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MODD INGENIERIE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12 rue de la gendarmerie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39120 CHAUSSIN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Email : bullierjerome@modd-ingenierie.fr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19</xdr:row>
      <xdr:rowOff>136865</xdr:rowOff>
    </xdr:from>
    <xdr:to>
      <xdr:col>0</xdr:col>
      <xdr:colOff>2268000</xdr:colOff>
      <xdr:row>23</xdr:row>
      <xdr:rowOff>116465</xdr:rowOff>
    </xdr:to>
    <xdr:sp macro="" textlink="">
      <xdr:nvSpPr>
        <xdr:cNvPr id="15" name="Forme13"/>
        <xdr:cNvSpPr/>
      </xdr:nvSpPr>
      <xdr:spPr>
        <a:xfrm>
          <a:off x="870574" y="3756365"/>
          <a:ext cx="1402591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Damien VOISE Economiste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3 Rue de Moidesseules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39230 SELLIERES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Tel : 03 84 47 36 65 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Email : damien.voiseeconomie@gmail.com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2556000</xdr:colOff>
      <xdr:row>2</xdr:row>
      <xdr:rowOff>54287</xdr:rowOff>
    </xdr:from>
    <xdr:to>
      <xdr:col>0</xdr:col>
      <xdr:colOff>3384000</xdr:colOff>
      <xdr:row>4</xdr:row>
      <xdr:rowOff>173061</xdr:rowOff>
    </xdr:to>
    <xdr:pic>
      <xdr:nvPicPr>
        <xdr:cNvPr id="16" name="Forme1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9478" y="435287"/>
          <a:ext cx="23" cy="14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19</xdr:row>
      <xdr:rowOff>185230</xdr:rowOff>
    </xdr:from>
    <xdr:to>
      <xdr:col>0</xdr:col>
      <xdr:colOff>792000</xdr:colOff>
      <xdr:row>22</xdr:row>
      <xdr:rowOff>97383</xdr:rowOff>
    </xdr:to>
    <xdr:pic>
      <xdr:nvPicPr>
        <xdr:cNvPr id="17" name="Forme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65" y="3804730"/>
          <a:ext cx="21" cy="13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</xdr:colOff>
      <xdr:row>28</xdr:row>
      <xdr:rowOff>34539</xdr:rowOff>
    </xdr:from>
    <xdr:to>
      <xdr:col>0</xdr:col>
      <xdr:colOff>792000</xdr:colOff>
      <xdr:row>30</xdr:row>
      <xdr:rowOff>88826</xdr:rowOff>
    </xdr:to>
    <xdr:pic>
      <xdr:nvPicPr>
        <xdr:cNvPr id="18" name="Forme1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730" y="5368539"/>
          <a:ext cx="20" cy="12"/>
        </a:xfrm>
        <a:prstGeom prst="rect">
          <a:avLst/>
        </a:prstGeom>
      </xdr:spPr>
    </xdr:pic>
    <xdr:clientData/>
  </xdr:twoCellAnchor>
  <xdr:twoCellAnchor editAs="absolute">
    <xdr:from>
      <xdr:col>0</xdr:col>
      <xdr:colOff>108000</xdr:colOff>
      <xdr:row>32</xdr:row>
      <xdr:rowOff>30261</xdr:rowOff>
    </xdr:from>
    <xdr:to>
      <xdr:col>0</xdr:col>
      <xdr:colOff>792000</xdr:colOff>
      <xdr:row>34</xdr:row>
      <xdr:rowOff>52304</xdr:rowOff>
    </xdr:to>
    <xdr:pic>
      <xdr:nvPicPr>
        <xdr:cNvPr id="19" name="Forme18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974" y="6126261"/>
          <a:ext cx="19" cy="11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</xdr:colOff>
      <xdr:row>36</xdr:row>
      <xdr:rowOff>187200</xdr:rowOff>
    </xdr:from>
    <xdr:to>
      <xdr:col>0</xdr:col>
      <xdr:colOff>648000</xdr:colOff>
      <xdr:row>38</xdr:row>
      <xdr:rowOff>112513</xdr:rowOff>
    </xdr:to>
    <xdr:pic>
      <xdr:nvPicPr>
        <xdr:cNvPr id="20" name="Forme19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609" y="7045200"/>
          <a:ext cx="17" cy="9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</xdr:colOff>
      <xdr:row>41</xdr:row>
      <xdr:rowOff>40787</xdr:rowOff>
    </xdr:from>
    <xdr:to>
      <xdr:col>0</xdr:col>
      <xdr:colOff>684000</xdr:colOff>
      <xdr:row>42</xdr:row>
      <xdr:rowOff>188843</xdr:rowOff>
    </xdr:to>
    <xdr:pic>
      <xdr:nvPicPr>
        <xdr:cNvPr id="21" name="Forme20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609" y="7851287"/>
          <a:ext cx="17" cy="9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45</xdr:row>
      <xdr:rowOff>84874</xdr:rowOff>
    </xdr:from>
    <xdr:to>
      <xdr:col>0</xdr:col>
      <xdr:colOff>720000</xdr:colOff>
      <xdr:row>47</xdr:row>
      <xdr:rowOff>58552</xdr:rowOff>
    </xdr:to>
    <xdr:pic>
      <xdr:nvPicPr>
        <xdr:cNvPr id="22" name="Forme2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87" y="8657374"/>
          <a:ext cx="18" cy="10"/>
        </a:xfrm>
        <a:prstGeom prst="rect">
          <a:avLst/>
        </a:prstGeom>
      </xdr:spPr>
    </xdr:pic>
    <xdr:clientData/>
  </xdr:twoCellAnchor>
  <xdr:twoCellAnchor editAs="absolute">
    <xdr:from>
      <xdr:col>0</xdr:col>
      <xdr:colOff>216000</xdr:colOff>
      <xdr:row>23</xdr:row>
      <xdr:rowOff>51978</xdr:rowOff>
    </xdr:from>
    <xdr:to>
      <xdr:col>0</xdr:col>
      <xdr:colOff>720000</xdr:colOff>
      <xdr:row>26</xdr:row>
      <xdr:rowOff>157591</xdr:rowOff>
    </xdr:to>
    <xdr:pic>
      <xdr:nvPicPr>
        <xdr:cNvPr id="23" name="Forme22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826" y="4433478"/>
          <a:ext cx="13" cy="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648000</xdr:colOff>
      <xdr:row>0</xdr:row>
      <xdr:rowOff>161217</xdr:rowOff>
    </xdr:from>
    <xdr:to>
      <xdr:col>6</xdr:col>
      <xdr:colOff>324000</xdr:colOff>
      <xdr:row>0</xdr:row>
      <xdr:rowOff>967304</xdr:rowOff>
    </xdr:to>
    <xdr:sp macro="" textlink="">
      <xdr:nvSpPr>
        <xdr:cNvPr id="3" name="Forme1"/>
        <xdr:cNvSpPr/>
      </xdr:nvSpPr>
      <xdr:spPr>
        <a:xfrm>
          <a:off x="1305861" y="161217"/>
          <a:ext cx="5255687" cy="806087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Extension et restructuration de la dialyse sur le site du Centre Hospitalier Louis Pasteur de Dole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73 Avenue Léon Jouhaux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39100 DOLE</a:t>
          </a:r>
        </a:p>
        <a:p>
          <a:pPr algn="l"/>
          <a:endParaRPr sz="5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Centre Hospitalier Général Louis Pasteur </a:t>
          </a:r>
        </a:p>
      </xdr:txBody>
    </xdr:sp>
    <xdr:clientData/>
  </xdr:twoCellAnchor>
  <xdr:twoCellAnchor editAs="absolute">
    <xdr:from>
      <xdr:col>4</xdr:col>
      <xdr:colOff>72000</xdr:colOff>
      <xdr:row>0</xdr:row>
      <xdr:rowOff>225704</xdr:rowOff>
    </xdr:from>
    <xdr:to>
      <xdr:col>6</xdr:col>
      <xdr:colOff>288000</xdr:colOff>
      <xdr:row>0</xdr:row>
      <xdr:rowOff>483652</xdr:rowOff>
    </xdr:to>
    <xdr:sp macro="" textlink="">
      <xdr:nvSpPr>
        <xdr:cNvPr id="4" name="Forme2"/>
        <xdr:cNvSpPr/>
      </xdr:nvSpPr>
      <xdr:spPr>
        <a:xfrm>
          <a:off x="4884887" y="225704"/>
          <a:ext cx="1644417" cy="257948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DPGF</a:t>
          </a:r>
        </a:p>
      </xdr:txBody>
    </xdr:sp>
    <xdr:clientData/>
  </xdr:twoCellAnchor>
  <xdr:twoCellAnchor editAs="absolute">
    <xdr:from>
      <xdr:col>1</xdr:col>
      <xdr:colOff>2448000</xdr:colOff>
      <xdr:row>0</xdr:row>
      <xdr:rowOff>499774</xdr:rowOff>
    </xdr:from>
    <xdr:to>
      <xdr:col>6</xdr:col>
      <xdr:colOff>324000</xdr:colOff>
      <xdr:row>0</xdr:row>
      <xdr:rowOff>983426</xdr:rowOff>
    </xdr:to>
    <xdr:sp macro="" textlink="">
      <xdr:nvSpPr>
        <xdr:cNvPr id="5" name="Forme3"/>
        <xdr:cNvSpPr/>
      </xdr:nvSpPr>
      <xdr:spPr>
        <a:xfrm>
          <a:off x="3111496" y="499774"/>
          <a:ext cx="3450052" cy="483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1200" b="0" i="0">
              <a:solidFill>
                <a:srgbClr val="FF0000"/>
              </a:solidFill>
              <a:latin typeface="MS Shell Dlg"/>
            </a:rPr>
            <a:t>Lot N°03 PORTES AUTOMATIQUES</a:t>
          </a:r>
        </a:p>
        <a:p>
          <a:pPr algn="r"/>
          <a:endParaRPr sz="1200">
            <a:solidFill>
              <a:srgbClr val="FF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36000</xdr:colOff>
      <xdr:row>0</xdr:row>
      <xdr:rowOff>225704</xdr:rowOff>
    </xdr:from>
    <xdr:to>
      <xdr:col>1</xdr:col>
      <xdr:colOff>576000</xdr:colOff>
      <xdr:row>0</xdr:row>
      <xdr:rowOff>886696</xdr:rowOff>
    </xdr:to>
    <xdr:pic>
      <xdr:nvPicPr>
        <xdr:cNvPr id="6" name="Forme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866" y="225704"/>
          <a:ext cx="33" cy="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D6457-6B54-42F4-A07F-87606F1A557E}">
  <sheetPr>
    <pageSetUpPr fitToPage="1"/>
  </sheetPr>
  <dimension ref="A1"/>
  <sheetViews>
    <sheetView showGridLines="0" tabSelected="1" workbookViewId="0"/>
  </sheetViews>
  <sheetFormatPr baseColWidth="10" defaultColWidth="10.7265625" defaultRowHeight="14.5" x14ac:dyDescent="0.35"/>
  <cols>
    <col min="1" max="1" width="111.1796875" customWidth="1"/>
    <col min="2" max="2" width="10.7265625" customWidth="1"/>
  </cols>
  <sheetData/>
  <printOptions horizontalCentered="1"/>
  <pageMargins left="0.08" right="0.08" top="0.06" bottom="0.08" header="0.76" footer="0.76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D9011-4E08-45D5-A068-980932B248C0}">
  <sheetPr>
    <pageSetUpPr fitToPage="1"/>
  </sheetPr>
  <dimension ref="A1:ZZ13"/>
  <sheetViews>
    <sheetView showGridLines="0" tabSelected="1" workbookViewId="0">
      <pane xSplit="2" ySplit="2" topLeftCell="C3" activePane="bottomRight" state="frozen"/>
      <selection pane="topRight"/>
      <selection pane="bottomLeft"/>
      <selection pane="bottomRight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6" width="10.7265625" customWidth="1"/>
    <col min="7" max="7" width="12.7265625" customWidth="1"/>
    <col min="8" max="8" width="10.7265625" customWidth="1"/>
    <col min="701" max="703" width="10.7265625" customWidth="1"/>
  </cols>
  <sheetData>
    <row r="1" spans="1:702" ht="86.5" customHeight="1" x14ac:dyDescent="0.35">
      <c r="A1" s="30"/>
      <c r="B1" s="31"/>
      <c r="C1" s="31"/>
      <c r="D1" s="31"/>
      <c r="E1" s="31"/>
      <c r="F1" s="31"/>
      <c r="G1" s="32"/>
    </row>
    <row r="2" spans="1:702" ht="29" x14ac:dyDescent="0.3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35">
      <c r="A3" s="6"/>
      <c r="B3" s="7"/>
      <c r="C3" s="8"/>
      <c r="D3" s="8"/>
      <c r="E3" s="8"/>
      <c r="F3" s="8"/>
      <c r="G3" s="9"/>
    </row>
    <row r="4" spans="1:702" ht="28" x14ac:dyDescent="0.35">
      <c r="A4" s="10" t="s">
        <v>5</v>
      </c>
      <c r="B4" s="11" t="s">
        <v>6</v>
      </c>
      <c r="C4" s="12" t="s">
        <v>7</v>
      </c>
      <c r="D4" s="13">
        <v>2</v>
      </c>
      <c r="E4" s="12"/>
      <c r="F4" s="14"/>
      <c r="G4" s="15">
        <f>ROUND(D4*F4,2)</f>
        <v>0</v>
      </c>
      <c r="ZY4" t="s">
        <v>8</v>
      </c>
      <c r="ZZ4" s="16" t="s">
        <v>9</v>
      </c>
    </row>
    <row r="5" spans="1:702" x14ac:dyDescent="0.35">
      <c r="A5" s="17"/>
      <c r="B5" s="18" t="s">
        <v>10</v>
      </c>
      <c r="C5" s="19"/>
      <c r="D5" s="19"/>
      <c r="E5" s="19"/>
      <c r="F5" s="19"/>
      <c r="G5" s="20"/>
    </row>
    <row r="6" spans="1:702" x14ac:dyDescent="0.35">
      <c r="A6" s="17"/>
      <c r="B6" s="21" t="s">
        <v>11</v>
      </c>
      <c r="C6" s="19"/>
      <c r="D6" s="19"/>
      <c r="E6" s="19"/>
      <c r="F6" s="19"/>
      <c r="G6" s="20"/>
    </row>
    <row r="7" spans="1:702" x14ac:dyDescent="0.35">
      <c r="A7" s="22"/>
      <c r="B7" s="23"/>
      <c r="C7" s="24"/>
      <c r="D7" s="24"/>
      <c r="E7" s="24"/>
      <c r="F7" s="24"/>
      <c r="G7" s="25"/>
    </row>
    <row r="8" spans="1:702" x14ac:dyDescent="0.35">
      <c r="A8" s="26"/>
      <c r="B8" s="26"/>
      <c r="C8" s="26"/>
      <c r="D8" s="26"/>
      <c r="E8" s="26"/>
      <c r="F8" s="26"/>
      <c r="G8" s="26"/>
    </row>
    <row r="9" spans="1:702" x14ac:dyDescent="0.35">
      <c r="B9" s="27" t="s">
        <v>12</v>
      </c>
      <c r="G9" s="28">
        <f>SUBTOTAL(109,G4:G7)</f>
        <v>0</v>
      </c>
      <c r="ZY9" t="s">
        <v>13</v>
      </c>
    </row>
    <row r="10" spans="1:702" x14ac:dyDescent="0.35">
      <c r="A10" s="29">
        <v>20</v>
      </c>
      <c r="B10" s="27" t="str">
        <f>CONCATENATE("Montant TVA (",A10,"%)")</f>
        <v>Montant TVA (20%)</v>
      </c>
      <c r="G10" s="28">
        <f>(G9*A10)/100</f>
        <v>0</v>
      </c>
      <c r="ZY10" t="s">
        <v>14</v>
      </c>
    </row>
    <row r="11" spans="1:702" x14ac:dyDescent="0.35">
      <c r="B11" s="27" t="s">
        <v>15</v>
      </c>
      <c r="G11" s="28">
        <f>G9+G10</f>
        <v>0</v>
      </c>
      <c r="ZY11" t="s">
        <v>16</v>
      </c>
    </row>
    <row r="12" spans="1:702" x14ac:dyDescent="0.35">
      <c r="G12" s="28"/>
    </row>
    <row r="13" spans="1:702" x14ac:dyDescent="0.35">
      <c r="G13" s="28"/>
    </row>
  </sheetData>
  <mergeCells count="1">
    <mergeCell ref="A1:G1"/>
  </mergeCells>
  <printOptions horizontalCentered="1"/>
  <pageMargins left="0.08" right="0.08" top="0.06" bottom="0.08" header="0.76" footer="0.76"/>
  <pageSetup paperSize="9" scale="97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C2825C4263F146B3F58B103DDEAFE2" ma:contentTypeVersion="20" ma:contentTypeDescription="Crée un document." ma:contentTypeScope="" ma:versionID="5dd0de312f32cb707a02673de7171b12">
  <xsd:schema xmlns:xsd="http://www.w3.org/2001/XMLSchema" xmlns:xs="http://www.w3.org/2001/XMLSchema" xmlns:p="http://schemas.microsoft.com/office/2006/metadata/properties" xmlns:ns2="97ad7290-2827-413d-9c68-8bb7515d5219" xmlns:ns3="5294483d-a7da-4bcc-9856-5396e42c5e21" targetNamespace="http://schemas.microsoft.com/office/2006/metadata/properties" ma:root="true" ma:fieldsID="50c64fd84e4180f217f14bb266c303cb" ns2:_="" ns3:_="">
    <xsd:import namespace="97ad7290-2827-413d-9c68-8bb7515d5219"/>
    <xsd:import namespace="5294483d-a7da-4bcc-9856-5396e42c5e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Nomre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ad7290-2827-413d-9c68-8bb7515d5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d4f018d-6041-405e-aa1f-55cfc072e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Nomre" ma:index="24" nillable="true" ma:displayName="Nomre" ma:format="Dropdown" ma:internalName="Nomre" ma:percentage="FALSE">
      <xsd:simpleType>
        <xsd:restriction base="dms:Number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94483d-a7da-4bcc-9856-5396e42c5e2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358d3f1-9a58-456e-af95-6c497d108473}" ma:internalName="TaxCatchAll" ma:showField="CatchAllData" ma:web="5294483d-a7da-4bcc-9856-5396e42c5e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7ad7290-2827-413d-9c68-8bb7515d5219">
      <Terms xmlns="http://schemas.microsoft.com/office/infopath/2007/PartnerControls"/>
    </lcf76f155ced4ddcb4097134ff3c332f>
    <Nomre xmlns="97ad7290-2827-413d-9c68-8bb7515d5219" xsi:nil="true"/>
    <TaxCatchAll xmlns="5294483d-a7da-4bcc-9856-5396e42c5e2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DF85C7-63AB-4D33-84C7-C45DE50B21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ad7290-2827-413d-9c68-8bb7515d5219"/>
    <ds:schemaRef ds:uri="5294483d-a7da-4bcc-9856-5396e42c5e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F57DE9-08D8-4757-8B4A-78296186EB5C}">
  <ds:schemaRefs>
    <ds:schemaRef ds:uri="http://schemas.microsoft.com/office/infopath/2007/PartnerControls"/>
    <ds:schemaRef ds:uri="97ad7290-2827-413d-9c68-8bb7515d5219"/>
    <ds:schemaRef ds:uri="http://purl.org/dc/dcmitype/"/>
    <ds:schemaRef ds:uri="http://schemas.openxmlformats.org/package/2006/metadata/core-properties"/>
    <ds:schemaRef ds:uri="http://schemas.microsoft.com/office/2006/metadata/properties"/>
    <ds:schemaRef ds:uri="5294483d-a7da-4bcc-9856-5396e42c5e21"/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6954A30-E93D-4429-B935-9CE75D71A5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N°03 Page de garde</vt:lpstr>
      <vt:lpstr>Lot N°03 PORTES AUTOMATIQUES</vt:lpstr>
      <vt:lpstr>'Lot N°03 PORTES AUTOMATIQUES'!Impression_des_titres</vt:lpstr>
      <vt:lpstr>'Lot N°03 PORTES AUTOMATIQUES'!Zone_d_impression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damie</dc:creator>
  <cp:lastModifiedBy>Alexandra LOUIS (MUPY CONSEIL)</cp:lastModifiedBy>
  <cp:lastPrinted>2025-09-08T21:22:58Z</cp:lastPrinted>
  <dcterms:created xsi:type="dcterms:W3CDTF">2025-09-01T09:35:01Z</dcterms:created>
  <dcterms:modified xsi:type="dcterms:W3CDTF">2025-09-08T21:22:59Z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0x01010029C2825C4263F146B3F58B103DDEAFE2</vt:lpwstr>
  </property>
  <property fmtid="{D5CDD505-2E9C-101B-9397-08002B2CF9AE}" pid="3" name="MediaServiceImageTags">
    <vt:lpwstr/>
  </property>
</Properties>
</file>